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Optionsstrategien-4-Asset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<sst xmlns="http://schemas.openxmlformats.org/spreadsheetml/2006/main" count="31" uniqueCount="22">
  <si>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Long</t>
  </si>
  <si>
    <t>Short</t>
  </si>
  <si>
    <t>Call</t>
  </si>
  <si>
    <t>Put</t>
  </si>
  <si>
    <t>Eingaben</t>
  </si>
  <si>
    <t>Basispreis:</t>
  </si>
  <si>
    <t>Aktienkurs</t>
  </si>
  <si>
    <t>© Benjamin R. Auer</t>
  </si>
  <si>
    <t>Asset 1:</t>
  </si>
  <si>
    <t>Aktie</t>
  </si>
  <si>
    <t>Gewinn A 1</t>
  </si>
  <si>
    <t>Gewinn A 2</t>
  </si>
  <si>
    <t>Assetpreis:</t>
  </si>
  <si>
    <t>Gesamt</t>
  </si>
  <si>
    <t>(keine Eingabe bei Aktien)</t>
  </si>
  <si>
    <t>Asset 2:</t>
  </si>
  <si>
    <t>Gewinnstruktur der Strategie</t>
  </si>
  <si>
    <t>Gewinn A 3</t>
  </si>
  <si>
    <t>Gewinn A 4</t>
  </si>
  <si>
    <t>Asset 3:</t>
  </si>
  <si>
    <t>Asset 4:</t>
  </si>
  <si>
    <t>Optionsstrategien mit 4 Assets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</si>
</sst>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€&quot;"/>
  </numFmts>
  <fonts count="9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sz val="9.75"/>
      <name val="Arial"/>
      <family val="0"/>
    </font>
    <font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right"/>
    </xf>
    <xf numFmtId="180" fontId="0" fillId="4" borderId="0" xfId="0" applyNumberFormat="1" applyFill="1" applyAlignment="1">
      <alignment/>
    </xf>
    <xf numFmtId="180" fontId="0" fillId="4" borderId="1" xfId="0" applyNumberFormat="1" applyFill="1" applyBorder="1" applyAlignment="1">
      <alignment/>
    </xf>
    <xf numFmtId="180" fontId="0" fillId="5" borderId="2" xfId="0" applyNumberFormat="1" applyFill="1" applyBorder="1" applyAlignment="1" applyProtection="1">
      <alignment/>
      <protection locked="0"/>
    </xf>
    <xf numFmtId="180" fontId="0" fillId="5" borderId="3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4" xfId="0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4" borderId="0" xfId="0" applyFill="1" applyBorder="1" applyAlignment="1">
      <alignment horizontal="right"/>
    </xf>
    <xf numFmtId="180" fontId="0" fillId="4" borderId="0" xfId="0" applyNumberFormat="1" applyFill="1" applyBorder="1" applyAlignment="1">
      <alignment/>
    </xf>
    <xf numFmtId="180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Gewinn in Abhängigkeit vom Aktienkurs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825"/>
          <c:w val="0.97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Gesamt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'Optionsstrategien-4-Assets'!$B$44:$B$49</c:f>
              <c:numCache/>
            </c:numRef>
          </c:xVal>
          <c:yVal>
            <c:numRef>
              <c:f>'Optionsstrategien-4-Assets'!$G$44:$G$49</c:f>
              <c:numCache/>
            </c:numRef>
          </c:yVal>
          <c:smooth val="0"/>
        </c:ser>
        <c:ser>
          <c:idx val="1"/>
          <c:order val="1"/>
          <c:tx>
            <c:v>Asset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'Optionsstrategien-4-Assets'!$B$44:$B$49</c:f>
              <c:numCache/>
            </c:numRef>
          </c:xVal>
          <c:yVal>
            <c:numRef>
              <c:f>'Optionsstrategien-4-Assets'!$C$44:$C$49</c:f>
              <c:numCache/>
            </c:numRef>
          </c:yVal>
          <c:smooth val="0"/>
        </c:ser>
        <c:ser>
          <c:idx val="2"/>
          <c:order val="2"/>
          <c:tx>
            <c:v>Asset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'Optionsstrategien-4-Assets'!$B$44:$B$49</c:f>
              <c:numCache/>
            </c:numRef>
          </c:xVal>
          <c:yVal>
            <c:numRef>
              <c:f>'Optionsstrategien-4-Assets'!$D$44:$D$49</c:f>
              <c:numCache/>
            </c:numRef>
          </c:yVal>
          <c:smooth val="0"/>
        </c:ser>
        <c:ser>
          <c:idx val="3"/>
          <c:order val="3"/>
          <c:tx>
            <c:v>Asset 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'Optionsstrategien-4-Assets'!$B$44:$B$49</c:f>
              <c:numCache/>
            </c:numRef>
          </c:xVal>
          <c:yVal>
            <c:numRef>
              <c:f>'Optionsstrategien-4-Assets'!$E$44:$E$49</c:f>
              <c:numCache/>
            </c:numRef>
          </c:yVal>
          <c:smooth val="0"/>
        </c:ser>
        <c:ser>
          <c:idx val="4"/>
          <c:order val="4"/>
          <c:tx>
            <c:v>Asset 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'Optionsstrategien-4-Assets'!$B$44:$B$49</c:f>
              <c:numCache/>
            </c:numRef>
          </c:xVal>
          <c:yVal>
            <c:numRef>
              <c:f>'Optionsstrategien-4-Assets'!$F$44:$F$49</c:f>
              <c:numCache/>
            </c:numRef>
          </c:yVal>
          <c:smooth val="0"/>
        </c:ser>
        <c:axId val="4905293"/>
        <c:axId val="44147638"/>
      </c:scatterChart>
      <c:valAx>
        <c:axId val="4905293"/>
        <c:scaling>
          <c:orientation val="minMax"/>
          <c:max val="64"/>
          <c:min val="0"/>
        </c:scaling>
        <c:axPos val="b"/>
        <c:delete val="0"/>
        <c:numFmt formatCode="#,##0" sourceLinked="0"/>
        <c:majorTickMark val="out"/>
        <c:minorTickMark val="none"/>
        <c:tickLblPos val="low"/>
        <c:crossAx val="44147638"/>
        <c:crosses val="autoZero"/>
        <c:crossBetween val="midCat"/>
        <c:dispUnits/>
      </c:valAx>
      <c:valAx>
        <c:axId val="44147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05293"/>
        <c:crossesAt val="0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0</xdr:rowOff>
    </xdr:from>
    <xdr:to>
      <xdr:col>7</xdr:col>
      <xdr:colOff>609600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47625" y="3724275"/>
        <a:ext cx="5781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2"/>
  <sheetViews>
    <sheetView tabSelected="1" workbookViewId="0" topLeftCell="A16">
      <selection activeCell="I1" sqref="I1"/>
    </sheetView>
  </sheetViews>
  <sheetFormatPr defaultColWidth="11.421875" defaultRowHeight="12.75" zeroHeight="1"/>
  <cols>
    <col min="1" max="1" width="9.7109375" style="0" customWidth="1"/>
    <col min="9" max="16384" width="11.421875" style="0" hidden="1" customWidth="1"/>
  </cols>
  <sheetData>
    <row r="1" spans="1:12" ht="12.75">
      <c r="A1" s="3" t="s">
        <v>21</v>
      </c>
      <c r="B1" s="2"/>
      <c r="C1" s="2"/>
      <c r="D1" s="2"/>
      <c r="E1" s="2"/>
      <c r="F1" s="2"/>
      <c r="G1" s="2"/>
      <c r="H1" s="2"/>
      <c r="I1" s="7"/>
      <c r="J1" s="17"/>
      <c r="K1" s="7"/>
      <c r="L1" s="7"/>
    </row>
    <row r="2" spans="1:12" ht="12.75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7"/>
    </row>
    <row r="3" spans="1:12" ht="12.75">
      <c r="A3" s="5" t="s">
        <v>4</v>
      </c>
      <c r="B3" s="4"/>
      <c r="C3" s="4"/>
      <c r="D3" s="4"/>
      <c r="E3" s="4"/>
      <c r="F3" s="4"/>
      <c r="G3" s="4"/>
      <c r="H3" s="4"/>
      <c r="I3" s="7" t="s">
        <v>0</v>
      </c>
      <c r="J3" s="7" t="s">
        <v>2</v>
      </c>
      <c r="K3" s="13">
        <f>IF(B7=1,1,-1)</f>
        <v>1</v>
      </c>
      <c r="L3" s="7"/>
    </row>
    <row r="4" spans="1:12" ht="12.75">
      <c r="A4" s="6"/>
      <c r="B4" s="6"/>
      <c r="C4" s="6"/>
      <c r="D4" s="6"/>
      <c r="E4" s="6"/>
      <c r="F4" s="6"/>
      <c r="G4" s="6"/>
      <c r="H4" s="6"/>
      <c r="I4" s="7" t="s">
        <v>1</v>
      </c>
      <c r="J4" s="7" t="s">
        <v>3</v>
      </c>
      <c r="K4" s="7">
        <f>IF(B11=1,1,-1)</f>
        <v>-1</v>
      </c>
      <c r="L4" s="7"/>
    </row>
    <row r="5" spans="1:12" ht="12.75">
      <c r="A5" s="6" t="s">
        <v>8</v>
      </c>
      <c r="B5" s="14">
        <v>1</v>
      </c>
      <c r="C5" s="6"/>
      <c r="D5" s="6" t="s">
        <v>5</v>
      </c>
      <c r="E5" s="11">
        <v>20</v>
      </c>
      <c r="F5" s="15" t="s">
        <v>14</v>
      </c>
      <c r="G5" s="6"/>
      <c r="H5" s="6"/>
      <c r="I5" s="7"/>
      <c r="J5" s="7" t="s">
        <v>9</v>
      </c>
      <c r="K5" s="7">
        <f>IF(B15=1,1,-1)</f>
        <v>-1</v>
      </c>
      <c r="L5" s="7"/>
    </row>
    <row r="6" spans="1:12" ht="12.75">
      <c r="A6" s="6"/>
      <c r="B6" s="6"/>
      <c r="C6" s="6"/>
      <c r="D6" s="6" t="s">
        <v>12</v>
      </c>
      <c r="E6" s="12">
        <v>4</v>
      </c>
      <c r="F6" s="6"/>
      <c r="G6" s="6"/>
      <c r="H6" s="6"/>
      <c r="I6" s="7"/>
      <c r="J6" s="7"/>
      <c r="K6" s="7">
        <f>IF(B19=1,1,-1)</f>
        <v>1</v>
      </c>
      <c r="L6" s="7"/>
    </row>
    <row r="7" spans="1:8" ht="12.75">
      <c r="A7" s="6"/>
      <c r="B7" s="14">
        <v>1</v>
      </c>
      <c r="C7" s="6"/>
      <c r="D7" s="6"/>
      <c r="E7" s="6"/>
      <c r="F7" s="6"/>
      <c r="G7" s="6"/>
      <c r="H7" s="6"/>
    </row>
    <row r="8" spans="1:8" ht="12.75">
      <c r="A8" s="6"/>
      <c r="B8" s="14"/>
      <c r="C8" s="6"/>
      <c r="D8" s="6"/>
      <c r="E8" s="6"/>
      <c r="F8" s="6"/>
      <c r="G8" s="6"/>
      <c r="H8" s="6"/>
    </row>
    <row r="9" spans="1:8" ht="12.75">
      <c r="A9" s="6" t="s">
        <v>15</v>
      </c>
      <c r="B9" s="14">
        <v>1</v>
      </c>
      <c r="C9" s="6"/>
      <c r="D9" s="6" t="s">
        <v>5</v>
      </c>
      <c r="E9" s="11">
        <v>30</v>
      </c>
      <c r="F9" s="15" t="s">
        <v>14</v>
      </c>
      <c r="G9" s="6"/>
      <c r="H9" s="6"/>
    </row>
    <row r="10" spans="1:8" ht="12.75">
      <c r="A10" s="6"/>
      <c r="B10" s="6"/>
      <c r="C10" s="6"/>
      <c r="D10" s="6" t="s">
        <v>12</v>
      </c>
      <c r="E10" s="12">
        <v>2</v>
      </c>
      <c r="F10" s="6"/>
      <c r="G10" s="6"/>
      <c r="H10" s="6"/>
    </row>
    <row r="11" spans="1:8" ht="12.75">
      <c r="A11" s="6"/>
      <c r="B11" s="14">
        <v>2</v>
      </c>
      <c r="C11" s="6"/>
      <c r="D11" s="6"/>
      <c r="E11" s="6"/>
      <c r="F11" s="6"/>
      <c r="G11" s="6"/>
      <c r="H11" s="6"/>
    </row>
    <row r="12" spans="1:8" ht="12.75">
      <c r="A12" s="6"/>
      <c r="B12" s="14"/>
      <c r="C12" s="6"/>
      <c r="D12" s="6"/>
      <c r="E12" s="6"/>
      <c r="F12" s="6"/>
      <c r="G12" s="6"/>
      <c r="H12" s="6"/>
    </row>
    <row r="13" spans="1:8" ht="12.75">
      <c r="A13" s="6" t="s">
        <v>19</v>
      </c>
      <c r="B13" s="14">
        <v>1</v>
      </c>
      <c r="C13" s="6"/>
      <c r="D13" s="6" t="s">
        <v>5</v>
      </c>
      <c r="E13" s="11">
        <v>30</v>
      </c>
      <c r="F13" s="15" t="s">
        <v>14</v>
      </c>
      <c r="G13" s="6"/>
      <c r="H13" s="6"/>
    </row>
    <row r="14" spans="1:8" ht="12.75">
      <c r="A14" s="6"/>
      <c r="B14" s="6"/>
      <c r="C14" s="6"/>
      <c r="D14" s="6" t="s">
        <v>12</v>
      </c>
      <c r="E14" s="12">
        <v>2</v>
      </c>
      <c r="F14" s="6"/>
      <c r="G14" s="6"/>
      <c r="H14" s="6"/>
    </row>
    <row r="15" spans="1:8" ht="12.75">
      <c r="A15" s="6"/>
      <c r="B15" s="14">
        <v>2</v>
      </c>
      <c r="C15" s="6"/>
      <c r="D15" s="6"/>
      <c r="E15" s="6"/>
      <c r="F15" s="6"/>
      <c r="G15" s="6"/>
      <c r="H15" s="6"/>
    </row>
    <row r="16" spans="1:8" ht="12.75">
      <c r="A16" s="6"/>
      <c r="B16" s="14"/>
      <c r="C16" s="6"/>
      <c r="D16" s="6"/>
      <c r="E16" s="6"/>
      <c r="F16" s="6"/>
      <c r="G16" s="6"/>
      <c r="H16" s="6"/>
    </row>
    <row r="17" spans="1:8" ht="12.75">
      <c r="A17" s="6" t="s">
        <v>20</v>
      </c>
      <c r="B17" s="14">
        <v>1</v>
      </c>
      <c r="C17" s="6"/>
      <c r="D17" s="6" t="s">
        <v>5</v>
      </c>
      <c r="E17" s="11">
        <v>40</v>
      </c>
      <c r="F17" s="15" t="s">
        <v>14</v>
      </c>
      <c r="G17" s="6"/>
      <c r="H17" s="6"/>
    </row>
    <row r="18" spans="1:8" ht="12.75">
      <c r="A18" s="6"/>
      <c r="B18" s="6"/>
      <c r="C18" s="6"/>
      <c r="D18" s="6" t="s">
        <v>12</v>
      </c>
      <c r="E18" s="12">
        <v>1</v>
      </c>
      <c r="F18" s="6"/>
      <c r="G18" s="6"/>
      <c r="H18" s="6"/>
    </row>
    <row r="19" spans="1:8" ht="12.75">
      <c r="A19" s="6"/>
      <c r="B19" s="14">
        <v>1</v>
      </c>
      <c r="C19" s="6"/>
      <c r="D19" s="6"/>
      <c r="E19" s="6"/>
      <c r="F19" s="6"/>
      <c r="G19" s="6"/>
      <c r="H19" s="6"/>
    </row>
    <row r="20" spans="1:8" ht="12.75">
      <c r="A20" s="6"/>
      <c r="B20" s="14"/>
      <c r="C20" s="6"/>
      <c r="D20" s="6"/>
      <c r="E20" s="6"/>
      <c r="F20" s="6"/>
      <c r="G20" s="6"/>
      <c r="H20" s="6"/>
    </row>
    <row r="21" spans="1:8" ht="12.75">
      <c r="A21" s="6"/>
      <c r="B21" s="14"/>
      <c r="C21" s="6"/>
      <c r="D21" s="6"/>
      <c r="E21" s="6"/>
      <c r="F21" s="6"/>
      <c r="G21" s="6"/>
      <c r="H21" s="6"/>
    </row>
    <row r="22" spans="1:8" ht="12.75">
      <c r="A22" s="5" t="s">
        <v>16</v>
      </c>
      <c r="B22" s="4"/>
      <c r="C22" s="4"/>
      <c r="D22" s="4"/>
      <c r="E22" s="4"/>
      <c r="F22" s="4"/>
      <c r="G22" s="4"/>
      <c r="H22" s="4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2.75">
      <c r="A24" s="6"/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10" ht="12.75">
      <c r="A43" s="6"/>
      <c r="B43" s="16" t="s">
        <v>6</v>
      </c>
      <c r="C43" s="16" t="s">
        <v>10</v>
      </c>
      <c r="D43" s="16" t="s">
        <v>11</v>
      </c>
      <c r="E43" s="16" t="s">
        <v>17</v>
      </c>
      <c r="F43" s="16" t="s">
        <v>18</v>
      </c>
      <c r="G43" s="16" t="s">
        <v>13</v>
      </c>
      <c r="H43" s="18"/>
      <c r="I43" s="7"/>
      <c r="J43" s="7"/>
    </row>
    <row r="44" spans="2:8" ht="12.75">
      <c r="B44" s="9">
        <v>0</v>
      </c>
      <c r="C44" s="9">
        <f aca="true" t="shared" si="0" ref="C44:C49">IF($B$5=1,$K$3*(MAX(B44-$E$5,0)-$E$6),IF($B$5=2,$K$3*(MAX($E$5-B44,0)-$E$6),$K$3*(B44-$E$6)))</f>
        <v>-4</v>
      </c>
      <c r="D44" s="9">
        <f aca="true" t="shared" si="1" ref="D44:D49">IF($B$9=1,$K$4*MAX(B44-$E$9,0)-$K$4*$E$10,IF($B$9=2,$K$4*MAX($E$9-B44,0)-$K$4*$E$10,B44-$E$10))</f>
        <v>2</v>
      </c>
      <c r="E44" s="9">
        <f aca="true" t="shared" si="2" ref="E44:E49">IF($B$13=1,$K$5*MAX(B44-$E$13,0)-$K$5*$E$14,IF($B$13=2,$K$5*MAX($E$13-B44,0)-$K$5*$E$14,B44-$E$14))</f>
        <v>2</v>
      </c>
      <c r="F44" s="9">
        <f aca="true" t="shared" si="3" ref="F44:F49">IF($B$17=1,$K$6*MAX(B44-$E$17,0)-$K$6*$E$18,IF($B$17=2,$K$6*MAX($E$17-B44,0)-$K$6*$E$18,B44-$E$18))</f>
        <v>-1</v>
      </c>
      <c r="G44" s="9">
        <f aca="true" t="shared" si="4" ref="G44:G49">SUM(C44:F44)</f>
        <v>-1</v>
      </c>
      <c r="H44" s="9"/>
    </row>
    <row r="45" spans="1:8" ht="12.75">
      <c r="A45" s="20">
        <f>E5</f>
        <v>20</v>
      </c>
      <c r="B45" s="9">
        <f>MIN(A45:A48)</f>
        <v>20</v>
      </c>
      <c r="C45" s="9">
        <f t="shared" si="0"/>
        <v>-4</v>
      </c>
      <c r="D45" s="9">
        <f t="shared" si="1"/>
        <v>2</v>
      </c>
      <c r="E45" s="9">
        <f t="shared" si="2"/>
        <v>2</v>
      </c>
      <c r="F45" s="9">
        <f t="shared" si="3"/>
        <v>-1</v>
      </c>
      <c r="G45" s="9">
        <f t="shared" si="4"/>
        <v>-1</v>
      </c>
      <c r="H45" s="9"/>
    </row>
    <row r="46" spans="1:8" ht="12.75">
      <c r="A46" s="20">
        <f>E9</f>
        <v>30</v>
      </c>
      <c r="B46" s="9">
        <f>SMALL(A45:A48,2)</f>
        <v>30</v>
      </c>
      <c r="C46" s="9">
        <f t="shared" si="0"/>
        <v>6</v>
      </c>
      <c r="D46" s="9">
        <f t="shared" si="1"/>
        <v>2</v>
      </c>
      <c r="E46" s="9">
        <f t="shared" si="2"/>
        <v>2</v>
      </c>
      <c r="F46" s="9">
        <f t="shared" si="3"/>
        <v>-1</v>
      </c>
      <c r="G46" s="9">
        <f t="shared" si="4"/>
        <v>9</v>
      </c>
      <c r="H46" s="9"/>
    </row>
    <row r="47" spans="1:8" ht="12.75">
      <c r="A47" s="20">
        <f>E13</f>
        <v>30</v>
      </c>
      <c r="B47" s="9">
        <f>SMALL(A45:A48,3)</f>
        <v>30</v>
      </c>
      <c r="C47" s="9">
        <f t="shared" si="0"/>
        <v>6</v>
      </c>
      <c r="D47" s="9">
        <f t="shared" si="1"/>
        <v>2</v>
      </c>
      <c r="E47" s="9">
        <f t="shared" si="2"/>
        <v>2</v>
      </c>
      <c r="F47" s="9">
        <f t="shared" si="3"/>
        <v>-1</v>
      </c>
      <c r="G47" s="9">
        <f t="shared" si="4"/>
        <v>9</v>
      </c>
      <c r="H47" s="9"/>
    </row>
    <row r="48" spans="1:8" ht="12.75">
      <c r="A48" s="20">
        <f>E17</f>
        <v>40</v>
      </c>
      <c r="B48" s="9">
        <f>MAX(A45:A48)</f>
        <v>40</v>
      </c>
      <c r="C48" s="9">
        <f t="shared" si="0"/>
        <v>16</v>
      </c>
      <c r="D48" s="9">
        <f t="shared" si="1"/>
        <v>-8</v>
      </c>
      <c r="E48" s="9">
        <f t="shared" si="2"/>
        <v>-8</v>
      </c>
      <c r="F48" s="9">
        <f t="shared" si="3"/>
        <v>-1</v>
      </c>
      <c r="G48" s="9">
        <f t="shared" si="4"/>
        <v>-1</v>
      </c>
      <c r="H48" s="9"/>
    </row>
    <row r="49" spans="1:8" ht="12.75">
      <c r="A49" s="6"/>
      <c r="B49" s="10">
        <f>B48+SUM(B44:B48)/5</f>
        <v>64</v>
      </c>
      <c r="C49" s="10">
        <f t="shared" si="0"/>
        <v>40</v>
      </c>
      <c r="D49" s="10">
        <f t="shared" si="1"/>
        <v>-32</v>
      </c>
      <c r="E49" s="10">
        <f t="shared" si="2"/>
        <v>-32</v>
      </c>
      <c r="F49" s="10">
        <f t="shared" si="3"/>
        <v>23</v>
      </c>
      <c r="G49" s="10">
        <f t="shared" si="4"/>
        <v>-1</v>
      </c>
      <c r="H49" s="19"/>
    </row>
    <row r="50" spans="1:8" ht="12.75">
      <c r="A50" s="6"/>
      <c r="B50" s="9"/>
      <c r="C50" s="9"/>
      <c r="D50" s="9"/>
      <c r="E50" s="9"/>
      <c r="F50" s="6"/>
      <c r="G50" s="6"/>
      <c r="H50" s="6"/>
    </row>
    <row r="51" spans="1:8" ht="12.75">
      <c r="A51" s="6"/>
      <c r="B51" s="6"/>
      <c r="C51" s="6"/>
      <c r="D51" s="6"/>
      <c r="E51" s="6"/>
      <c r="F51" s="6"/>
      <c r="G51" s="6"/>
      <c r="H51" s="6"/>
    </row>
    <row r="52" spans="1:8" ht="12.75">
      <c r="A52" s="1"/>
      <c r="B52" s="1"/>
      <c r="C52" s="1"/>
      <c r="D52" s="1"/>
      <c r="E52" s="1"/>
      <c r="F52" s="1"/>
      <c r="G52" s="1"/>
      <c r="H52" s="8" t="s">
        <v>7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Horst Rottmann</cp:lastModifiedBy>
  <dcterms:created xsi:type="dcterms:W3CDTF">1996-10-17T05:27:31Z</dcterms:created>
  <dcterms:modified xsi:type="dcterms:W3CDTF">2010-09-28T16:30:20Z</dcterms:modified>
  <cp:category/>
  <cp:version/>
  <cp:contentType/>
  <cp:contentStatus/>
</cp:coreProperties>
</file>